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BO CONG AN" sheetId="1" r:id="rId1"/>
    <sheet name="Sheet3" sheetId="3" r:id="rId2"/>
  </sheets>
  <calcPr calcId="145621"/>
</workbook>
</file>

<file path=xl/calcChain.xml><?xml version="1.0" encoding="utf-8"?>
<calcChain xmlns="http://schemas.openxmlformats.org/spreadsheetml/2006/main">
  <c r="F7" i="1"/>
  <c r="F25"/>
  <c r="F8"/>
  <c r="F9"/>
  <c r="F10"/>
  <c r="F11"/>
  <c r="F12"/>
  <c r="F13"/>
  <c r="F14"/>
  <c r="F15"/>
  <c r="F16"/>
  <c r="F17"/>
  <c r="F18"/>
  <c r="F19"/>
  <c r="F20"/>
  <c r="F21"/>
  <c r="F22"/>
  <c r="F23"/>
  <c r="F24"/>
  <c r="F26"/>
  <c r="F27"/>
  <c r="F28"/>
  <c r="F29"/>
  <c r="F30"/>
  <c r="F31"/>
  <c r="F32"/>
  <c r="F33"/>
  <c r="F34"/>
  <c r="F6"/>
  <c r="F5"/>
  <c r="F37"/>
</calcChain>
</file>

<file path=xl/sharedStrings.xml><?xml version="1.0" encoding="utf-8"?>
<sst xmlns="http://schemas.openxmlformats.org/spreadsheetml/2006/main" count="74" uniqueCount="53">
  <si>
    <t>STT</t>
  </si>
  <si>
    <t>Thành tiền</t>
  </si>
  <si>
    <t>Công tác thực hiện</t>
  </si>
  <si>
    <t xml:space="preserve">Đơn vị tính </t>
  </si>
  <si>
    <t>Số lượng</t>
  </si>
  <si>
    <t>Đơn giá</t>
  </si>
  <si>
    <t>I</t>
  </si>
  <si>
    <t>II</t>
  </si>
  <si>
    <t>Xe chữa cháy</t>
  </si>
  <si>
    <t>Máy bơm chữa cháy</t>
  </si>
  <si>
    <t>Vòi chữa cháy D65</t>
  </si>
  <si>
    <t>Vòi chữa cháy D50</t>
  </si>
  <si>
    <t>Ống hút chữa cháy</t>
  </si>
  <si>
    <t xml:space="preserve">Lăng chữa cháy D65 </t>
  </si>
  <si>
    <t>Lăng chữa cháy D50</t>
  </si>
  <si>
    <t>Chất tạo bọt</t>
  </si>
  <si>
    <t>Quần áo cách nhiệt</t>
  </si>
  <si>
    <t>Quần áo chống hóa chất</t>
  </si>
  <si>
    <t>Găng tay cách điện</t>
  </si>
  <si>
    <t>Ủng cách điện</t>
  </si>
  <si>
    <t>Quần áo chữa cháy</t>
  </si>
  <si>
    <t>Mũ chữa cháy</t>
  </si>
  <si>
    <t>Ủng chữa cháy</t>
  </si>
  <si>
    <t>Găng tay chữa cháy</t>
  </si>
  <si>
    <t>Thắt lưng chữa cháy</t>
  </si>
  <si>
    <t>Bộ mặt nạ phòng độc cách ly</t>
  </si>
  <si>
    <t>Đai cứu hộ</t>
  </si>
  <si>
    <t>Trang thiết bị cá nhân phục vụ cứu hộ dưới nước</t>
  </si>
  <si>
    <t xml:space="preserve">Bộ phương tiện, thiết bị phục vụ cứu hộ trong không gian hạn chế </t>
  </si>
  <si>
    <t>Súng bắn phao cứu sinh</t>
  </si>
  <si>
    <t>Ròng rọc đôi loại 50kN, có móc treo bên dưới</t>
  </si>
  <si>
    <t>Ròng rọc đôi loại 70kN,</t>
  </si>
  <si>
    <t>Ròng rọc đơn loại 50kN, có móc treo bên dưới</t>
  </si>
  <si>
    <t>Thiết bị hãm dây</t>
  </si>
  <si>
    <t>Dụng cụ bảo vệ dây cứu nạn cứu hộ</t>
  </si>
  <si>
    <t>Xe</t>
  </si>
  <si>
    <t>Chiếc</t>
  </si>
  <si>
    <t>Cuộn</t>
  </si>
  <si>
    <t>Lít</t>
  </si>
  <si>
    <t>Bộ</t>
  </si>
  <si>
    <t>Đôi</t>
  </si>
  <si>
    <t>Cái</t>
  </si>
  <si>
    <t>III</t>
  </si>
  <si>
    <t>Kinh phí xây dựng, cải tạo và sửa chữa trụ sở làm việc của lực lượng Cảnh sát PCCC và CNCH</t>
  </si>
  <si>
    <t>Kinh phí sửa chữa, bảo dưỡng phương tiện PCCC và CNCH của lực lượng Cảnh sát PCCC và CNCH</t>
  </si>
  <si>
    <t>Đơn vị: Đồng</t>
  </si>
  <si>
    <t>Xuồng cao su có động cơ</t>
  </si>
  <si>
    <t>Xe cứu nạn, cứu hộ</t>
  </si>
  <si>
    <t xml:space="preserve">Xe </t>
  </si>
  <si>
    <t xml:space="preserve">Kinh phí mua sắm trang bị phương tiện PCCC và CNCH trong giai đoạn 2023 - 2025 </t>
  </si>
  <si>
    <t>Tổng cộng (I+II+III)</t>
  </si>
  <si>
    <t>Phụ lục III
Kinh phí thực hiện đề án trong giai đoạn 2023 - 2025 bằng nguồn kinh phí do Bộ Công an cấp</t>
  </si>
  <si>
    <t xml:space="preserve">(Kèm theo Đề án Nâng cao năng lực cho lực lượng Cảnh sát phòng cháy, chữa cháy và 
cứu nạn, cứu hộ Công an tỉnh Điện Biên giai đoạn năm 2023 - 2025)
</t>
  </si>
</sst>
</file>

<file path=xl/styles.xml><?xml version="1.0" encoding="utf-8"?>
<styleSheet xmlns="http://schemas.openxmlformats.org/spreadsheetml/2006/main">
  <numFmts count="2">
    <numFmt numFmtId="164" formatCode="_(* #,##0.00_);_(* \(#,##0.00\);_(* &quot;-&quot;??_);_(@_)"/>
    <numFmt numFmtId="165" formatCode="_(* #,##0_);_(* \(#,##0\);_(* &quot;-&quot;??_);_(@_)"/>
  </numFmts>
  <fonts count="7">
    <font>
      <sz val="11"/>
      <color theme="1"/>
      <name val="Calibri"/>
      <family val="2"/>
      <scheme val="minor"/>
    </font>
    <font>
      <sz val="11"/>
      <color indexed="8"/>
      <name val="Calibri"/>
      <family val="2"/>
    </font>
    <font>
      <sz val="12"/>
      <color indexed="8"/>
      <name val="Times New Roman"/>
      <family val="1"/>
    </font>
    <font>
      <b/>
      <sz val="12"/>
      <color indexed="8"/>
      <name val="Times New Roman"/>
      <family val="1"/>
    </font>
    <font>
      <b/>
      <sz val="13"/>
      <color indexed="8"/>
      <name val="Times New Roman"/>
      <family val="1"/>
    </font>
    <font>
      <i/>
      <sz val="12"/>
      <color indexed="8"/>
      <name val="Times New Roman"/>
      <family val="1"/>
    </font>
    <font>
      <sz val="12"/>
      <color indexed="8"/>
      <name val="Times New Roman"/>
      <family val="1"/>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3" fillId="2"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2" fillId="0" borderId="2" xfId="0" applyFont="1" applyBorder="1" applyAlignment="1">
      <alignment horizontal="justify" vertical="center" wrapText="1"/>
    </xf>
    <xf numFmtId="0" fontId="2" fillId="2" borderId="2" xfId="0" applyFont="1" applyFill="1" applyBorder="1" applyAlignment="1">
      <alignment horizontal="justify" vertical="center" wrapText="1"/>
    </xf>
    <xf numFmtId="0" fontId="6" fillId="2" borderId="2" xfId="0" applyFont="1" applyFill="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5" fontId="6" fillId="2" borderId="1" xfId="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wrapText="1"/>
    </xf>
    <xf numFmtId="0" fontId="2" fillId="0" borderId="0" xfId="0" applyFont="1" applyAlignment="1">
      <alignment wrapText="1"/>
    </xf>
    <xf numFmtId="165" fontId="3" fillId="0" borderId="1" xfId="0" applyNumberFormat="1" applyFont="1" applyBorder="1" applyAlignment="1">
      <alignment horizontal="center" vertical="center" wrapText="1"/>
    </xf>
    <xf numFmtId="165" fontId="2" fillId="0" borderId="3" xfId="1" applyNumberFormat="1" applyFont="1" applyBorder="1" applyAlignment="1">
      <alignment vertical="center" wrapText="1"/>
    </xf>
    <xf numFmtId="165" fontId="2" fillId="0" borderId="1" xfId="0" applyNumberFormat="1" applyFont="1" applyBorder="1" applyAlignment="1">
      <alignment vertical="center" wrapText="1"/>
    </xf>
    <xf numFmtId="165" fontId="2" fillId="2" borderId="1" xfId="1" applyNumberFormat="1" applyFont="1" applyFill="1" applyBorder="1" applyAlignment="1">
      <alignment horizontal="center" vertical="center" wrapText="1"/>
    </xf>
    <xf numFmtId="165" fontId="2" fillId="0" borderId="0" xfId="1" applyNumberFormat="1" applyFont="1" applyAlignment="1">
      <alignment wrapText="1"/>
    </xf>
    <xf numFmtId="165" fontId="3" fillId="0" borderId="1" xfId="0" applyNumberFormat="1" applyFont="1" applyBorder="1" applyAlignment="1">
      <alignment wrapText="1"/>
    </xf>
    <xf numFmtId="0" fontId="5" fillId="0" borderId="0" xfId="0" applyFont="1" applyBorder="1" applyAlignment="1">
      <alignment horizontal="center" vertical="center" wrapText="1"/>
    </xf>
    <xf numFmtId="164" fontId="2" fillId="0" borderId="0" xfId="0" applyNumberFormat="1" applyFont="1" applyAlignment="1">
      <alignment wrapText="1"/>
    </xf>
    <xf numFmtId="165" fontId="2" fillId="0" borderId="0" xfId="0" applyNumberFormat="1" applyFont="1" applyAlignment="1">
      <alignment wrapText="1"/>
    </xf>
    <xf numFmtId="165" fontId="3" fillId="0" borderId="1" xfId="1" applyNumberFormat="1" applyFont="1" applyBorder="1" applyAlignment="1">
      <alignment vertical="center" wrapText="1"/>
    </xf>
    <xf numFmtId="0" fontId="5" fillId="0" borderId="0" xfId="0" applyFont="1" applyBorder="1" applyAlignment="1">
      <alignment vertical="top"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0"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5" fillId="0" borderId="0" xfId="0"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7"/>
  <sheetViews>
    <sheetView tabSelected="1" zoomScale="85" zoomScaleNormal="85" workbookViewId="0">
      <selection activeCell="H12" sqref="H12"/>
    </sheetView>
  </sheetViews>
  <sheetFormatPr defaultColWidth="8.7109375" defaultRowHeight="15.75"/>
  <cols>
    <col min="1" max="1" width="6.5703125" style="11" customWidth="1"/>
    <col min="2" max="2" width="68.5703125" style="11" customWidth="1"/>
    <col min="3" max="3" width="8.140625" style="11" customWidth="1"/>
    <col min="4" max="4" width="8.7109375" style="11" customWidth="1"/>
    <col min="5" max="5" width="18.42578125" style="16" customWidth="1"/>
    <col min="6" max="6" width="20.5703125" style="11" customWidth="1"/>
    <col min="7" max="8" width="8.7109375" style="11"/>
    <col min="9" max="9" width="25.7109375" style="11" customWidth="1"/>
    <col min="10" max="16384" width="8.7109375" style="11"/>
  </cols>
  <sheetData>
    <row r="1" spans="1:13" ht="32.1" customHeight="1">
      <c r="A1" s="26" t="s">
        <v>51</v>
      </c>
      <c r="B1" s="26"/>
      <c r="C1" s="26"/>
      <c r="D1" s="26"/>
      <c r="E1" s="26"/>
      <c r="F1" s="26"/>
      <c r="G1" s="10"/>
      <c r="H1" s="10"/>
      <c r="I1" s="10"/>
      <c r="J1" s="10"/>
      <c r="K1" s="10"/>
      <c r="L1" s="10"/>
      <c r="M1" s="10"/>
    </row>
    <row r="2" spans="1:13" ht="32.1" customHeight="1">
      <c r="A2" s="32" t="s">
        <v>52</v>
      </c>
      <c r="B2" s="32"/>
      <c r="C2" s="32"/>
      <c r="D2" s="32"/>
      <c r="E2" s="32"/>
      <c r="F2" s="32"/>
      <c r="G2" s="22"/>
      <c r="H2" s="22"/>
      <c r="I2" s="22"/>
      <c r="J2" s="22"/>
      <c r="K2" s="22"/>
      <c r="L2" s="22"/>
      <c r="M2" s="10"/>
    </row>
    <row r="3" spans="1:13" ht="19.5" customHeight="1">
      <c r="A3" s="18"/>
      <c r="B3" s="18"/>
      <c r="C3" s="18"/>
      <c r="D3" s="18"/>
      <c r="E3" s="18"/>
      <c r="F3" s="18" t="s">
        <v>45</v>
      </c>
      <c r="G3" s="10"/>
      <c r="H3" s="10"/>
      <c r="I3" s="10"/>
      <c r="J3" s="10"/>
      <c r="K3" s="10"/>
      <c r="L3" s="10"/>
      <c r="M3" s="10"/>
    </row>
    <row r="4" spans="1:13" ht="15" customHeight="1">
      <c r="A4" s="1" t="s">
        <v>0</v>
      </c>
      <c r="B4" s="1" t="s">
        <v>2</v>
      </c>
      <c r="C4" s="1" t="s">
        <v>3</v>
      </c>
      <c r="D4" s="1" t="s">
        <v>4</v>
      </c>
      <c r="E4" s="2" t="s">
        <v>5</v>
      </c>
      <c r="F4" s="1" t="s">
        <v>1</v>
      </c>
    </row>
    <row r="5" spans="1:13" ht="15" customHeight="1">
      <c r="A5" s="9" t="s">
        <v>6</v>
      </c>
      <c r="B5" s="27" t="s">
        <v>49</v>
      </c>
      <c r="C5" s="28"/>
      <c r="D5" s="28"/>
      <c r="E5" s="29"/>
      <c r="F5" s="12">
        <f>SUM(F6:F34)</f>
        <v>63000000000</v>
      </c>
      <c r="I5" s="19"/>
    </row>
    <row r="6" spans="1:13" ht="15" customHeight="1">
      <c r="A6" s="7">
        <v>1</v>
      </c>
      <c r="B6" s="3" t="s">
        <v>8</v>
      </c>
      <c r="C6" s="7" t="s">
        <v>35</v>
      </c>
      <c r="D6" s="6">
        <v>5</v>
      </c>
      <c r="E6" s="13">
        <v>6599530000</v>
      </c>
      <c r="F6" s="14">
        <f>E6*D6</f>
        <v>32997650000</v>
      </c>
      <c r="I6" s="20"/>
    </row>
    <row r="7" spans="1:13" ht="15" customHeight="1">
      <c r="A7" s="7">
        <v>2</v>
      </c>
      <c r="B7" s="3" t="s">
        <v>47</v>
      </c>
      <c r="C7" s="7" t="s">
        <v>48</v>
      </c>
      <c r="D7" s="6">
        <v>2</v>
      </c>
      <c r="E7" s="13">
        <v>10000450000</v>
      </c>
      <c r="F7" s="14">
        <f>E7*D7</f>
        <v>20000900000</v>
      </c>
      <c r="I7" s="20"/>
    </row>
    <row r="8" spans="1:13" ht="15" customHeight="1">
      <c r="A8" s="7">
        <v>3</v>
      </c>
      <c r="B8" s="3" t="s">
        <v>9</v>
      </c>
      <c r="C8" s="7" t="s">
        <v>36</v>
      </c>
      <c r="D8" s="6">
        <v>2</v>
      </c>
      <c r="E8" s="15">
        <v>280000000</v>
      </c>
      <c r="F8" s="14">
        <f t="shared" ref="F8:F34" si="0">E8*D8</f>
        <v>560000000</v>
      </c>
    </row>
    <row r="9" spans="1:13" ht="15" customHeight="1">
      <c r="A9" s="7">
        <v>4</v>
      </c>
      <c r="B9" s="3" t="s">
        <v>10</v>
      </c>
      <c r="C9" s="7" t="s">
        <v>37</v>
      </c>
      <c r="D9" s="6">
        <v>100</v>
      </c>
      <c r="E9" s="15">
        <v>850000</v>
      </c>
      <c r="F9" s="14">
        <f t="shared" si="0"/>
        <v>85000000</v>
      </c>
    </row>
    <row r="10" spans="1:13" ht="15" customHeight="1">
      <c r="A10" s="7">
        <v>5</v>
      </c>
      <c r="B10" s="3" t="s">
        <v>11</v>
      </c>
      <c r="C10" s="7" t="s">
        <v>37</v>
      </c>
      <c r="D10" s="6">
        <v>100</v>
      </c>
      <c r="E10" s="15">
        <v>750000</v>
      </c>
      <c r="F10" s="14">
        <f t="shared" si="0"/>
        <v>75000000</v>
      </c>
    </row>
    <row r="11" spans="1:13" ht="15" customHeight="1">
      <c r="A11" s="7">
        <v>6</v>
      </c>
      <c r="B11" s="3" t="s">
        <v>12</v>
      </c>
      <c r="C11" s="7" t="s">
        <v>36</v>
      </c>
      <c r="D11" s="6">
        <v>40</v>
      </c>
      <c r="E11" s="15">
        <v>2500000</v>
      </c>
      <c r="F11" s="14">
        <f t="shared" si="0"/>
        <v>100000000</v>
      </c>
    </row>
    <row r="12" spans="1:13" ht="15" customHeight="1">
      <c r="A12" s="7">
        <v>7</v>
      </c>
      <c r="B12" s="3" t="s">
        <v>13</v>
      </c>
      <c r="C12" s="7" t="s">
        <v>36</v>
      </c>
      <c r="D12" s="6">
        <v>10</v>
      </c>
      <c r="E12" s="15">
        <v>2500000</v>
      </c>
      <c r="F12" s="14">
        <f t="shared" si="0"/>
        <v>25000000</v>
      </c>
    </row>
    <row r="13" spans="1:13" ht="15" customHeight="1">
      <c r="A13" s="7">
        <v>8</v>
      </c>
      <c r="B13" s="3" t="s">
        <v>14</v>
      </c>
      <c r="C13" s="7" t="s">
        <v>36</v>
      </c>
      <c r="D13" s="6">
        <v>10</v>
      </c>
      <c r="E13" s="15">
        <v>2000000</v>
      </c>
      <c r="F13" s="14">
        <f t="shared" si="0"/>
        <v>20000000</v>
      </c>
    </row>
    <row r="14" spans="1:13" ht="15" customHeight="1">
      <c r="A14" s="7">
        <v>9</v>
      </c>
      <c r="B14" s="3" t="s">
        <v>15</v>
      </c>
      <c r="C14" s="7" t="s">
        <v>38</v>
      </c>
      <c r="D14" s="6">
        <v>2000</v>
      </c>
      <c r="E14" s="15">
        <v>150000</v>
      </c>
      <c r="F14" s="14">
        <f t="shared" si="0"/>
        <v>300000000</v>
      </c>
    </row>
    <row r="15" spans="1:13" ht="15" customHeight="1">
      <c r="A15" s="7">
        <v>10</v>
      </c>
      <c r="B15" s="4" t="s">
        <v>16</v>
      </c>
      <c r="C15" s="7" t="s">
        <v>39</v>
      </c>
      <c r="D15" s="6">
        <v>20</v>
      </c>
      <c r="E15" s="15">
        <v>35500000</v>
      </c>
      <c r="F15" s="14">
        <f t="shared" si="0"/>
        <v>710000000</v>
      </c>
    </row>
    <row r="16" spans="1:13" ht="15" customHeight="1">
      <c r="A16" s="7">
        <v>11</v>
      </c>
      <c r="B16" s="4" t="s">
        <v>17</v>
      </c>
      <c r="C16" s="7" t="s">
        <v>39</v>
      </c>
      <c r="D16" s="6">
        <v>4</v>
      </c>
      <c r="E16" s="15">
        <v>260000000</v>
      </c>
      <c r="F16" s="14">
        <f t="shared" si="0"/>
        <v>1040000000</v>
      </c>
    </row>
    <row r="17" spans="1:6" ht="15" customHeight="1">
      <c r="A17" s="7">
        <v>12</v>
      </c>
      <c r="B17" s="4" t="s">
        <v>18</v>
      </c>
      <c r="C17" s="7" t="s">
        <v>40</v>
      </c>
      <c r="D17" s="6">
        <v>64</v>
      </c>
      <c r="E17" s="15">
        <v>9800000</v>
      </c>
      <c r="F17" s="14">
        <f t="shared" si="0"/>
        <v>627200000</v>
      </c>
    </row>
    <row r="18" spans="1:6" ht="15" customHeight="1">
      <c r="A18" s="7">
        <v>13</v>
      </c>
      <c r="B18" s="4" t="s">
        <v>19</v>
      </c>
      <c r="C18" s="7" t="s">
        <v>40</v>
      </c>
      <c r="D18" s="6">
        <v>64</v>
      </c>
      <c r="E18" s="15">
        <v>1350000</v>
      </c>
      <c r="F18" s="14">
        <f t="shared" si="0"/>
        <v>86400000</v>
      </c>
    </row>
    <row r="19" spans="1:6" ht="15" customHeight="1">
      <c r="A19" s="7">
        <v>14</v>
      </c>
      <c r="B19" s="4" t="s">
        <v>20</v>
      </c>
      <c r="C19" s="7" t="s">
        <v>39</v>
      </c>
      <c r="D19" s="6">
        <v>300</v>
      </c>
      <c r="E19" s="15">
        <v>1450000</v>
      </c>
      <c r="F19" s="14">
        <f t="shared" si="0"/>
        <v>435000000</v>
      </c>
    </row>
    <row r="20" spans="1:6" ht="15" customHeight="1">
      <c r="A20" s="7">
        <v>15</v>
      </c>
      <c r="B20" s="4" t="s">
        <v>21</v>
      </c>
      <c r="C20" s="7" t="s">
        <v>41</v>
      </c>
      <c r="D20" s="6">
        <v>275</v>
      </c>
      <c r="E20" s="15">
        <v>1410000</v>
      </c>
      <c r="F20" s="14">
        <f t="shared" si="0"/>
        <v>387750000</v>
      </c>
    </row>
    <row r="21" spans="1:6" ht="15" customHeight="1">
      <c r="A21" s="7">
        <v>16</v>
      </c>
      <c r="B21" s="4" t="s">
        <v>22</v>
      </c>
      <c r="C21" s="7" t="s">
        <v>40</v>
      </c>
      <c r="D21" s="6">
        <v>275</v>
      </c>
      <c r="E21" s="15">
        <v>750000</v>
      </c>
      <c r="F21" s="14">
        <f t="shared" si="0"/>
        <v>206250000</v>
      </c>
    </row>
    <row r="22" spans="1:6" ht="15" customHeight="1">
      <c r="A22" s="7">
        <v>17</v>
      </c>
      <c r="B22" s="4" t="s">
        <v>23</v>
      </c>
      <c r="C22" s="7" t="s">
        <v>40</v>
      </c>
      <c r="D22" s="6">
        <v>275</v>
      </c>
      <c r="E22" s="15">
        <v>250000</v>
      </c>
      <c r="F22" s="14">
        <f t="shared" si="0"/>
        <v>68750000</v>
      </c>
    </row>
    <row r="23" spans="1:6" ht="15" customHeight="1">
      <c r="A23" s="7">
        <v>18</v>
      </c>
      <c r="B23" s="4" t="s">
        <v>24</v>
      </c>
      <c r="C23" s="7" t="s">
        <v>41</v>
      </c>
      <c r="D23" s="6">
        <v>275</v>
      </c>
      <c r="E23" s="15">
        <v>350000</v>
      </c>
      <c r="F23" s="14">
        <f t="shared" si="0"/>
        <v>96250000</v>
      </c>
    </row>
    <row r="24" spans="1:6" ht="15" customHeight="1">
      <c r="A24" s="7">
        <v>19</v>
      </c>
      <c r="B24" s="4" t="s">
        <v>25</v>
      </c>
      <c r="C24" s="7" t="s">
        <v>39</v>
      </c>
      <c r="D24" s="6">
        <v>10</v>
      </c>
      <c r="E24" s="15">
        <v>75000000</v>
      </c>
      <c r="F24" s="14">
        <f t="shared" si="0"/>
        <v>750000000</v>
      </c>
    </row>
    <row r="25" spans="1:6" ht="15" customHeight="1">
      <c r="A25" s="7">
        <v>20</v>
      </c>
      <c r="B25" s="4" t="s">
        <v>46</v>
      </c>
      <c r="C25" s="7" t="s">
        <v>39</v>
      </c>
      <c r="D25" s="6">
        <v>5</v>
      </c>
      <c r="E25" s="15">
        <v>75000000</v>
      </c>
      <c r="F25" s="14">
        <f t="shared" si="0"/>
        <v>375000000</v>
      </c>
    </row>
    <row r="26" spans="1:6" ht="15" customHeight="1">
      <c r="A26" s="7">
        <v>21</v>
      </c>
      <c r="B26" s="4" t="s">
        <v>26</v>
      </c>
      <c r="C26" s="7" t="s">
        <v>36</v>
      </c>
      <c r="D26" s="6">
        <v>40</v>
      </c>
      <c r="E26" s="15">
        <v>8500000</v>
      </c>
      <c r="F26" s="14">
        <f t="shared" si="0"/>
        <v>340000000</v>
      </c>
    </row>
    <row r="27" spans="1:6" ht="15" customHeight="1">
      <c r="A27" s="7">
        <v>22</v>
      </c>
      <c r="B27" s="4" t="s">
        <v>27</v>
      </c>
      <c r="C27" s="7" t="s">
        <v>39</v>
      </c>
      <c r="D27" s="6">
        <v>7</v>
      </c>
      <c r="E27" s="15">
        <v>155000000</v>
      </c>
      <c r="F27" s="14">
        <f t="shared" si="0"/>
        <v>1085000000</v>
      </c>
    </row>
    <row r="28" spans="1:6" ht="15" customHeight="1">
      <c r="A28" s="7">
        <v>23</v>
      </c>
      <c r="B28" s="4" t="s">
        <v>28</v>
      </c>
      <c r="C28" s="7" t="s">
        <v>39</v>
      </c>
      <c r="D28" s="6">
        <v>5</v>
      </c>
      <c r="E28" s="15">
        <v>310870000</v>
      </c>
      <c r="F28" s="14">
        <f t="shared" si="0"/>
        <v>1554350000</v>
      </c>
    </row>
    <row r="29" spans="1:6" ht="15" customHeight="1">
      <c r="A29" s="7">
        <v>24</v>
      </c>
      <c r="B29" s="4" t="s">
        <v>29</v>
      </c>
      <c r="C29" s="7" t="s">
        <v>39</v>
      </c>
      <c r="D29" s="6">
        <v>2</v>
      </c>
      <c r="E29" s="15">
        <v>450000000</v>
      </c>
      <c r="F29" s="14">
        <f t="shared" si="0"/>
        <v>900000000</v>
      </c>
    </row>
    <row r="30" spans="1:6" ht="15" customHeight="1">
      <c r="A30" s="7">
        <v>25</v>
      </c>
      <c r="B30" s="5" t="s">
        <v>30</v>
      </c>
      <c r="C30" s="7" t="s">
        <v>39</v>
      </c>
      <c r="D30" s="6">
        <v>5</v>
      </c>
      <c r="E30" s="8">
        <v>6000000</v>
      </c>
      <c r="F30" s="14">
        <f t="shared" si="0"/>
        <v>30000000</v>
      </c>
    </row>
    <row r="31" spans="1:6" ht="15" customHeight="1">
      <c r="A31" s="7">
        <v>26</v>
      </c>
      <c r="B31" s="5" t="s">
        <v>31</v>
      </c>
      <c r="C31" s="7" t="s">
        <v>39</v>
      </c>
      <c r="D31" s="6">
        <v>5</v>
      </c>
      <c r="E31" s="8">
        <v>6900000</v>
      </c>
      <c r="F31" s="14">
        <f t="shared" si="0"/>
        <v>34500000</v>
      </c>
    </row>
    <row r="32" spans="1:6" ht="15" customHeight="1">
      <c r="A32" s="7">
        <v>27</v>
      </c>
      <c r="B32" s="5" t="s">
        <v>32</v>
      </c>
      <c r="C32" s="7" t="s">
        <v>39</v>
      </c>
      <c r="D32" s="6">
        <v>5</v>
      </c>
      <c r="E32" s="8">
        <v>8500000</v>
      </c>
      <c r="F32" s="14">
        <f t="shared" si="0"/>
        <v>42500000</v>
      </c>
    </row>
    <row r="33" spans="1:6" ht="15" customHeight="1">
      <c r="A33" s="7">
        <v>28</v>
      </c>
      <c r="B33" s="5" t="s">
        <v>33</v>
      </c>
      <c r="C33" s="7" t="s">
        <v>39</v>
      </c>
      <c r="D33" s="6">
        <v>5</v>
      </c>
      <c r="E33" s="8">
        <v>9500000</v>
      </c>
      <c r="F33" s="14">
        <f t="shared" si="0"/>
        <v>47500000</v>
      </c>
    </row>
    <row r="34" spans="1:6" ht="15" customHeight="1">
      <c r="A34" s="7">
        <v>29</v>
      </c>
      <c r="B34" s="5" t="s">
        <v>34</v>
      </c>
      <c r="C34" s="7" t="s">
        <v>39</v>
      </c>
      <c r="D34" s="6">
        <v>5</v>
      </c>
      <c r="E34" s="15">
        <v>4000000</v>
      </c>
      <c r="F34" s="14">
        <f t="shared" si="0"/>
        <v>20000000</v>
      </c>
    </row>
    <row r="35" spans="1:6" ht="15" customHeight="1">
      <c r="A35" s="9" t="s">
        <v>7</v>
      </c>
      <c r="B35" s="30" t="s">
        <v>43</v>
      </c>
      <c r="C35" s="30"/>
      <c r="D35" s="30"/>
      <c r="E35" s="30"/>
      <c r="F35" s="21">
        <v>66000000000</v>
      </c>
    </row>
    <row r="36" spans="1:6" ht="15" customHeight="1">
      <c r="A36" s="9" t="s">
        <v>42</v>
      </c>
      <c r="B36" s="31" t="s">
        <v>44</v>
      </c>
      <c r="C36" s="31"/>
      <c r="D36" s="31"/>
      <c r="E36" s="31"/>
      <c r="F36" s="21">
        <v>1000000000</v>
      </c>
    </row>
    <row r="37" spans="1:6" ht="15" customHeight="1">
      <c r="A37" s="23" t="s">
        <v>50</v>
      </c>
      <c r="B37" s="24"/>
      <c r="C37" s="24"/>
      <c r="D37" s="24"/>
      <c r="E37" s="25"/>
      <c r="F37" s="17">
        <f>F5+F35+F36</f>
        <v>130000000000</v>
      </c>
    </row>
  </sheetData>
  <mergeCells count="6">
    <mergeCell ref="A37:E37"/>
    <mergeCell ref="A1:F1"/>
    <mergeCell ref="B5:E5"/>
    <mergeCell ref="B35:E35"/>
    <mergeCell ref="B36:E36"/>
    <mergeCell ref="A2:F2"/>
  </mergeCells>
  <phoneticPr fontId="0"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 CONG AN</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2023-07-12T01:23:13Z</dcterms:modified>
</cp:coreProperties>
</file>